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99.67\komfin\Ахметчина\Дума на 2017-2019 годы\Проект решения\"/>
    </mc:Choice>
  </mc:AlternateContent>
  <bookViews>
    <workbookView xWindow="0" yWindow="0" windowWidth="28800" windowHeight="11835"/>
  </bookViews>
  <sheets>
    <sheet name="Приложение №25" sheetId="2" r:id="rId1"/>
  </sheets>
  <definedNames>
    <definedName name="_xlnm.Print_Titles" localSheetId="0">'Приложение №25'!$15:$15</definedName>
    <definedName name="_xlnm.Print_Area" localSheetId="0">'Приложение №25'!$A$1:$J$26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2" l="1"/>
  <c r="J16" i="2" l="1"/>
  <c r="J17" i="2"/>
  <c r="G17" i="2"/>
  <c r="H23" i="2" l="1"/>
  <c r="I23" i="2"/>
  <c r="J21" i="2"/>
  <c r="G21" i="2"/>
  <c r="J22" i="2"/>
  <c r="G22" i="2"/>
  <c r="G23" i="2" l="1"/>
  <c r="J23" i="2"/>
</calcChain>
</file>

<file path=xl/sharedStrings.xml><?xml version="1.0" encoding="utf-8"?>
<sst xmlns="http://schemas.openxmlformats.org/spreadsheetml/2006/main" count="27" uniqueCount="24">
  <si>
    <t>Итого иных межбюджетных трансфертов из бюджетов поселений</t>
  </si>
  <si>
    <t>Итого иных межбюджетных трансфертов из бюджета автономного округа</t>
  </si>
  <si>
    <t>Итого иных межбюджетных трансфертов из федерального бюджета</t>
  </si>
  <si>
    <t>Комплектование книжных фондов библиотек муниципальных образований и государственных библиотек городов Москвы и Санкт-Петербурга (федеральный бюджет)</t>
  </si>
  <si>
    <t>0620285060</t>
  </si>
  <si>
    <t>Межбюджетные трансферты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</si>
  <si>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4070089020</t>
  </si>
  <si>
    <t>пос</t>
  </si>
  <si>
    <t>ао</t>
  </si>
  <si>
    <t>2019 год</t>
  </si>
  <si>
    <t>2018 год</t>
  </si>
  <si>
    <t>Сумма на год</t>
  </si>
  <si>
    <t>Наименование</t>
  </si>
  <si>
    <t>№ п/п</t>
  </si>
  <si>
    <t>ТС</t>
  </si>
  <si>
    <t>Всего</t>
  </si>
  <si>
    <t>к решению Думы Белоярского района</t>
  </si>
  <si>
    <t xml:space="preserve">от      декабря 2016 года № </t>
  </si>
  <si>
    <t>ОБЪЕМ 
иных межбюджетных трансфертов бюджету Белоярского района                                                                                                        на плановый период 2018 и 2019 годов</t>
  </si>
  <si>
    <t>(рублей)</t>
  </si>
  <si>
    <t>Иные межбюджетные трансферты на реализацию мероприятий по содействию трудоустройству граждан за счет средств бюджета Ханты - Мансийского  автономного округа - Югры (далее - бюджет автономного округа)</t>
  </si>
  <si>
    <t>Иные межбюджетные трансферты бюджету Белоярского района  на финансовое обеспечение дорожной деятельности</t>
  </si>
  <si>
    <t>ПРИЛОЖЕНИЕ № 15</t>
  </si>
  <si>
    <t>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</si>
</sst>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;[Red]\-#,##0.00"/>
    <numFmt numFmtId="165" formatCode="#,##0.0"/>
    <numFmt numFmtId="166" formatCode="\&gt;\a\a\a\.\a\a\.\a\a"/>
    <numFmt numFmtId="167" formatCode="00000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sz val="14"/>
      <name val="Times New Roman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Protection="1">
      <protection hidden="1"/>
    </xf>
    <xf numFmtId="164" fontId="3" fillId="0" borderId="1" xfId="1" applyNumberFormat="1" applyFont="1" applyFill="1" applyBorder="1" applyAlignment="1" applyProtection="1">
      <protection hidden="1"/>
    </xf>
    <xf numFmtId="0" fontId="1" fillId="0" borderId="2" xfId="1" applyBorder="1" applyProtection="1">
      <protection hidden="1"/>
    </xf>
    <xf numFmtId="0" fontId="1" fillId="0" borderId="3" xfId="1" applyBorder="1" applyProtection="1">
      <protection hidden="1"/>
    </xf>
    <xf numFmtId="0" fontId="3" fillId="0" borderId="2" xfId="1" applyFont="1" applyBorder="1" applyProtection="1">
      <protection hidden="1"/>
    </xf>
    <xf numFmtId="0" fontId="2" fillId="0" borderId="1" xfId="1" applyFont="1" applyBorder="1" applyProtection="1">
      <protection hidden="1"/>
    </xf>
    <xf numFmtId="164" fontId="3" fillId="0" borderId="4" xfId="1" applyNumberFormat="1" applyFont="1" applyFill="1" applyBorder="1" applyAlignment="1" applyProtection="1">
      <protection hidden="1"/>
    </xf>
    <xf numFmtId="0" fontId="3" fillId="0" borderId="2" xfId="1" applyFont="1" applyFill="1" applyBorder="1" applyAlignment="1" applyProtection="1">
      <protection hidden="1"/>
    </xf>
    <xf numFmtId="165" fontId="2" fillId="0" borderId="0" xfId="1" applyNumberFormat="1" applyFont="1" applyFill="1" applyAlignment="1" applyProtection="1">
      <alignment horizontal="center" vertical="center"/>
      <protection hidden="1"/>
    </xf>
    <xf numFmtId="165" fontId="2" fillId="0" borderId="5" xfId="1" applyNumberFormat="1" applyFont="1" applyFill="1" applyBorder="1" applyAlignment="1" applyProtection="1">
      <alignment horizontal="center" vertical="center"/>
      <protection hidden="1"/>
    </xf>
    <xf numFmtId="165" fontId="2" fillId="0" borderId="1" xfId="1" applyNumberFormat="1" applyFont="1" applyFill="1" applyBorder="1" applyAlignment="1" applyProtection="1">
      <alignment horizontal="center" vertical="center"/>
      <protection hidden="1"/>
    </xf>
    <xf numFmtId="0" fontId="2" fillId="0" borderId="1" xfId="1" applyNumberFormat="1" applyFont="1" applyFill="1" applyBorder="1" applyAlignment="1" applyProtection="1">
      <alignment horizontal="center" vertical="center"/>
      <protection hidden="1"/>
    </xf>
    <xf numFmtId="0" fontId="2" fillId="0" borderId="1" xfId="1" applyFont="1" applyFill="1" applyBorder="1" applyAlignment="1" applyProtection="1">
      <protection hidden="1"/>
    </xf>
    <xf numFmtId="0" fontId="2" fillId="0" borderId="1" xfId="1" applyNumberFormat="1" applyFont="1" applyFill="1" applyBorder="1" applyAlignment="1" applyProtection="1">
      <protection hidden="1"/>
    </xf>
    <xf numFmtId="165" fontId="2" fillId="0" borderId="0" xfId="1" applyNumberFormat="1" applyFont="1" applyFill="1" applyAlignment="1" applyProtection="1">
      <alignment horizontal="right" vertical="center" wrapText="1"/>
      <protection hidden="1"/>
    </xf>
    <xf numFmtId="164" fontId="2" fillId="0" borderId="1" xfId="1" applyNumberFormat="1" applyFont="1" applyFill="1" applyBorder="1" applyAlignment="1" applyProtection="1">
      <alignment horizontal="right" vertical="center" wrapText="1"/>
      <protection hidden="1"/>
    </xf>
    <xf numFmtId="165" fontId="2" fillId="0" borderId="2" xfId="1" applyNumberFormat="1" applyFont="1" applyFill="1" applyBorder="1" applyAlignment="1" applyProtection="1">
      <alignment horizontal="right" vertical="center" wrapText="1"/>
      <protection hidden="1"/>
    </xf>
    <xf numFmtId="165" fontId="2" fillId="0" borderId="3" xfId="1" applyNumberFormat="1" applyFont="1" applyFill="1" applyBorder="1" applyAlignment="1" applyProtection="1">
      <alignment horizontal="right" vertical="center" wrapText="1"/>
      <protection hidden="1"/>
    </xf>
    <xf numFmtId="0" fontId="2" fillId="0" borderId="2" xfId="1" applyNumberFormat="1" applyFont="1" applyFill="1" applyBorder="1" applyAlignment="1" applyProtection="1">
      <alignment horizontal="left" vertical="center" wrapText="1"/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  <xf numFmtId="0" fontId="3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1" applyFont="1" applyBorder="1" applyAlignment="1" applyProtection="1">
      <alignment horizontal="center" vertical="center" wrapText="1"/>
      <protection hidden="1"/>
    </xf>
    <xf numFmtId="0" fontId="1" fillId="0" borderId="1" xfId="1" applyBorder="1" applyProtection="1">
      <protection hidden="1"/>
    </xf>
    <xf numFmtId="0" fontId="3" fillId="0" borderId="1" xfId="1" applyFont="1" applyFill="1" applyBorder="1" applyAlignment="1" applyProtection="1">
      <alignment horizontal="center" vertical="center" wrapText="1"/>
      <protection hidden="1"/>
    </xf>
    <xf numFmtId="0" fontId="2" fillId="0" borderId="0" xfId="1" applyFont="1" applyAlignment="1" applyProtection="1">
      <alignment horizontal="right"/>
      <protection hidden="1"/>
    </xf>
    <xf numFmtId="0" fontId="3" fillId="0" borderId="0" xfId="1" applyFont="1" applyFill="1" applyProtection="1">
      <protection hidden="1"/>
    </xf>
    <xf numFmtId="0" fontId="2" fillId="0" borderId="0" xfId="1" applyFont="1" applyFill="1" applyProtection="1">
      <protection hidden="1"/>
    </xf>
    <xf numFmtId="0" fontId="4" fillId="0" borderId="0" xfId="1" applyFont="1" applyProtection="1">
      <protection hidden="1"/>
    </xf>
    <xf numFmtId="0" fontId="5" fillId="0" borderId="0" xfId="1" applyFont="1" applyFill="1" applyProtection="1">
      <protection hidden="1"/>
    </xf>
    <xf numFmtId="0" fontId="6" fillId="0" borderId="0" xfId="1" applyFont="1" applyFill="1" applyProtection="1"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6" fillId="0" borderId="0" xfId="1" applyFont="1" applyFill="1" applyBorder="1" applyProtection="1">
      <protection hidden="1"/>
    </xf>
    <xf numFmtId="0" fontId="8" fillId="0" borderId="0" xfId="1" applyFont="1" applyAlignment="1" applyProtection="1">
      <alignment horizontal="right"/>
      <protection hidden="1"/>
    </xf>
    <xf numFmtId="0" fontId="8" fillId="0" borderId="2" xfId="1" applyNumberFormat="1" applyFont="1" applyFill="1" applyBorder="1" applyAlignment="1" applyProtection="1">
      <alignment horizontal="left" vertical="center" wrapText="1"/>
      <protection hidden="1"/>
    </xf>
    <xf numFmtId="0" fontId="6" fillId="0" borderId="0" xfId="1" applyNumberFormat="1" applyFont="1" applyFill="1" applyBorder="1" applyAlignment="1" applyProtection="1">
      <alignment horizontal="right"/>
      <protection hidden="1"/>
    </xf>
    <xf numFmtId="0" fontId="6" fillId="0" borderId="0" xfId="1" applyFont="1" applyFill="1" applyBorder="1" applyAlignment="1" applyProtection="1">
      <alignment horizontal="right"/>
      <protection hidden="1"/>
    </xf>
    <xf numFmtId="0" fontId="9" fillId="0" borderId="0" xfId="1" applyNumberFormat="1" applyFont="1" applyFill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7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6" fillId="0" borderId="0" xfId="1" applyNumberFormat="1" applyFont="1" applyFill="1" applyBorder="1" applyAlignment="1" applyProtection="1">
      <alignment horizontal="right" vertical="top" wrapText="1"/>
      <protection hidden="1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1" applyFont="1" applyBorder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showGridLines="0" tabSelected="1" view="pageBreakPreview" topLeftCell="E1" zoomScaleSheetLayoutView="100" workbookViewId="0">
      <selection activeCell="O18" sqref="O18"/>
    </sheetView>
  </sheetViews>
  <sheetFormatPr defaultColWidth="9.140625" defaultRowHeight="12.75" x14ac:dyDescent="0.2"/>
  <cols>
    <col min="1" max="4" width="0" style="1" hidden="1" customWidth="1"/>
    <col min="5" max="5" width="8" style="1" customWidth="1"/>
    <col min="6" max="6" width="79.140625" style="1" customWidth="1"/>
    <col min="7" max="7" width="17.7109375" style="1" customWidth="1"/>
    <col min="8" max="9" width="0" style="1" hidden="1" customWidth="1"/>
    <col min="10" max="10" width="17.7109375" style="1" customWidth="1"/>
    <col min="11" max="12" width="0" style="1" hidden="1" customWidth="1"/>
    <col min="13" max="256" width="9.140625" style="1" customWidth="1"/>
    <col min="257" max="16384" width="9.140625" style="1"/>
  </cols>
  <sheetData>
    <row r="1" spans="1:12" ht="12.75" customHeight="1" x14ac:dyDescent="0.3">
      <c r="A1" s="38"/>
      <c r="B1" s="36"/>
      <c r="C1" s="36"/>
      <c r="D1" s="36"/>
      <c r="E1" s="36"/>
      <c r="F1" s="38"/>
      <c r="G1" s="34"/>
      <c r="H1" s="2"/>
      <c r="I1" s="2"/>
      <c r="J1" s="2"/>
      <c r="K1" s="2"/>
      <c r="L1" s="2"/>
    </row>
    <row r="2" spans="1:12" ht="18" customHeight="1" x14ac:dyDescent="0.3">
      <c r="A2" s="38"/>
      <c r="B2" s="36"/>
      <c r="C2" s="36"/>
      <c r="D2" s="36"/>
      <c r="E2" s="36"/>
      <c r="F2" s="41" t="s">
        <v>22</v>
      </c>
      <c r="G2" s="41"/>
      <c r="H2" s="41"/>
      <c r="I2" s="41"/>
      <c r="J2" s="41"/>
      <c r="K2" s="2"/>
      <c r="L2" s="2"/>
    </row>
    <row r="3" spans="1:12" ht="18.75" customHeight="1" x14ac:dyDescent="0.3">
      <c r="A3" s="38"/>
      <c r="B3" s="36"/>
      <c r="C3" s="36"/>
      <c r="D3" s="36"/>
      <c r="E3" s="36"/>
      <c r="F3" s="47" t="s">
        <v>16</v>
      </c>
      <c r="G3" s="47"/>
      <c r="H3" s="47"/>
      <c r="I3" s="47"/>
      <c r="J3" s="47"/>
      <c r="K3" s="2"/>
      <c r="L3" s="2"/>
    </row>
    <row r="4" spans="1:12" ht="18.75" customHeight="1" x14ac:dyDescent="0.3">
      <c r="A4" s="38"/>
      <c r="B4" s="36"/>
      <c r="C4" s="36"/>
      <c r="D4" s="36"/>
      <c r="E4" s="36"/>
      <c r="F4" s="42" t="s">
        <v>17</v>
      </c>
      <c r="G4" s="42"/>
      <c r="H4" s="42"/>
      <c r="I4" s="42"/>
      <c r="J4" s="42"/>
      <c r="K4" s="2"/>
      <c r="L4" s="2"/>
    </row>
    <row r="5" spans="1:12" ht="409.6" hidden="1" customHeight="1" x14ac:dyDescent="0.3">
      <c r="A5" s="38"/>
      <c r="B5" s="36"/>
      <c r="C5" s="36"/>
      <c r="D5" s="36"/>
      <c r="E5" s="36"/>
      <c r="F5" s="38"/>
      <c r="G5" s="34"/>
      <c r="H5" s="2"/>
      <c r="I5" s="2"/>
      <c r="J5" s="2"/>
      <c r="K5" s="2"/>
      <c r="L5" s="2"/>
    </row>
    <row r="6" spans="1:12" ht="409.6" hidden="1" customHeight="1" x14ac:dyDescent="0.3">
      <c r="A6" s="36"/>
      <c r="B6" s="36"/>
      <c r="C6" s="36"/>
      <c r="D6" s="36"/>
      <c r="E6" s="36"/>
      <c r="F6" s="36"/>
      <c r="G6" s="34"/>
      <c r="H6" s="2"/>
      <c r="I6" s="2"/>
      <c r="J6" s="2"/>
      <c r="K6" s="2"/>
      <c r="L6" s="2"/>
    </row>
    <row r="7" spans="1:12" ht="22.5" customHeight="1" x14ac:dyDescent="0.3">
      <c r="A7" s="36"/>
      <c r="B7" s="36"/>
      <c r="C7" s="36"/>
      <c r="D7" s="36"/>
      <c r="E7" s="36"/>
      <c r="F7" s="36"/>
      <c r="G7" s="34"/>
      <c r="H7" s="2"/>
      <c r="I7" s="2"/>
      <c r="J7" s="2"/>
      <c r="K7" s="2"/>
      <c r="L7" s="2"/>
    </row>
    <row r="8" spans="1:12" ht="62.25" customHeight="1" x14ac:dyDescent="0.3">
      <c r="A8" s="36"/>
      <c r="B8" s="37"/>
      <c r="C8" s="37"/>
      <c r="D8" s="37"/>
      <c r="E8" s="43" t="s">
        <v>18</v>
      </c>
      <c r="F8" s="44"/>
      <c r="G8" s="44"/>
      <c r="H8" s="44"/>
      <c r="I8" s="44"/>
      <c r="J8" s="44"/>
      <c r="K8" s="2"/>
      <c r="L8" s="2"/>
    </row>
    <row r="9" spans="1:12" ht="409.6" hidden="1" customHeight="1" x14ac:dyDescent="0.3">
      <c r="A9" s="36"/>
      <c r="B9" s="35"/>
      <c r="C9" s="35"/>
      <c r="D9" s="35"/>
      <c r="E9" s="35"/>
      <c r="F9" s="35"/>
      <c r="G9" s="34"/>
      <c r="H9" s="2"/>
      <c r="I9" s="2"/>
      <c r="J9" s="2"/>
      <c r="K9" s="2"/>
      <c r="L9" s="2"/>
    </row>
    <row r="10" spans="1:12" ht="15" customHeight="1" x14ac:dyDescent="0.3">
      <c r="A10" s="36"/>
      <c r="B10" s="35"/>
      <c r="C10" s="35"/>
      <c r="D10" s="35"/>
      <c r="E10" s="35"/>
      <c r="F10" s="35"/>
      <c r="G10" s="34"/>
      <c r="H10" s="2"/>
      <c r="I10" s="2"/>
      <c r="J10" s="2"/>
      <c r="K10" s="2"/>
      <c r="L10" s="2"/>
    </row>
    <row r="11" spans="1:12" ht="13.5" customHeight="1" x14ac:dyDescent="0.3">
      <c r="A11" s="36"/>
      <c r="B11" s="35"/>
      <c r="C11" s="35"/>
      <c r="D11" s="35"/>
      <c r="E11" s="35"/>
      <c r="F11" s="35"/>
      <c r="G11" s="34"/>
      <c r="H11" s="2"/>
      <c r="I11" s="2"/>
      <c r="J11" s="39" t="s">
        <v>19</v>
      </c>
      <c r="K11" s="2"/>
      <c r="L11" s="2"/>
    </row>
    <row r="12" spans="1:12" ht="16.5" hidden="1" customHeight="1" x14ac:dyDescent="0.25">
      <c r="A12" s="33"/>
      <c r="B12" s="32"/>
      <c r="C12" s="32"/>
      <c r="D12" s="32"/>
      <c r="E12" s="32"/>
      <c r="F12" s="32"/>
      <c r="G12" s="31"/>
      <c r="H12" s="2"/>
      <c r="I12" s="2"/>
      <c r="J12" s="31" t="s">
        <v>19</v>
      </c>
      <c r="K12" s="2"/>
      <c r="L12" s="2"/>
    </row>
    <row r="13" spans="1:12" ht="24" customHeight="1" x14ac:dyDescent="0.2">
      <c r="A13" s="30"/>
      <c r="B13" s="27" t="s">
        <v>14</v>
      </c>
      <c r="C13" s="27"/>
      <c r="D13" s="27"/>
      <c r="E13" s="48" t="s">
        <v>13</v>
      </c>
      <c r="F13" s="48" t="s">
        <v>12</v>
      </c>
      <c r="G13" s="49" t="s">
        <v>11</v>
      </c>
      <c r="H13" s="49"/>
      <c r="I13" s="49"/>
      <c r="J13" s="49"/>
      <c r="K13" s="2"/>
      <c r="L13" s="2"/>
    </row>
    <row r="14" spans="1:12" ht="15.75" customHeight="1" x14ac:dyDescent="0.2">
      <c r="A14" s="30"/>
      <c r="B14" s="27"/>
      <c r="C14" s="27"/>
      <c r="D14" s="27"/>
      <c r="E14" s="48"/>
      <c r="F14" s="48"/>
      <c r="G14" s="28" t="s">
        <v>10</v>
      </c>
      <c r="H14" s="29" t="s">
        <v>8</v>
      </c>
      <c r="I14" s="29" t="s">
        <v>7</v>
      </c>
      <c r="J14" s="28" t="s">
        <v>9</v>
      </c>
      <c r="K14" s="2" t="s">
        <v>8</v>
      </c>
      <c r="L14" s="2" t="s">
        <v>7</v>
      </c>
    </row>
    <row r="15" spans="1:12" ht="15" customHeight="1" x14ac:dyDescent="0.2">
      <c r="A15" s="27"/>
      <c r="B15" s="27"/>
      <c r="C15" s="27"/>
      <c r="D15" s="27"/>
      <c r="E15" s="27">
        <v>1</v>
      </c>
      <c r="F15" s="27">
        <v>2</v>
      </c>
      <c r="G15" s="26">
        <v>3</v>
      </c>
      <c r="H15" s="27"/>
      <c r="I15" s="27"/>
      <c r="J15" s="26">
        <v>4</v>
      </c>
      <c r="K15" s="25"/>
      <c r="L15" s="25"/>
    </row>
    <row r="16" spans="1:12" ht="47.25" x14ac:dyDescent="0.25">
      <c r="A16" s="16"/>
      <c r="B16" s="24">
        <v>10000</v>
      </c>
      <c r="C16" s="23" t="s">
        <v>6</v>
      </c>
      <c r="D16" s="23">
        <v>7</v>
      </c>
      <c r="E16" s="22">
        <v>1</v>
      </c>
      <c r="F16" s="21" t="s">
        <v>5</v>
      </c>
      <c r="G16" s="18">
        <f>107848800+31606700</f>
        <v>139455500</v>
      </c>
      <c r="H16" s="20">
        <v>0</v>
      </c>
      <c r="I16" s="19">
        <v>119435</v>
      </c>
      <c r="J16" s="18">
        <f>104742900+33034900</f>
        <v>137777800</v>
      </c>
      <c r="K16" s="17">
        <v>0</v>
      </c>
      <c r="L16" s="17">
        <v>119435</v>
      </c>
    </row>
    <row r="17" spans="1:12" ht="33" customHeight="1" x14ac:dyDescent="0.25">
      <c r="A17" s="16"/>
      <c r="B17" s="24"/>
      <c r="C17" s="23"/>
      <c r="D17" s="23"/>
      <c r="E17" s="22">
        <v>2</v>
      </c>
      <c r="F17" s="40" t="s">
        <v>21</v>
      </c>
      <c r="G17" s="18">
        <f>39964800-31606700</f>
        <v>8358100</v>
      </c>
      <c r="H17" s="20"/>
      <c r="I17" s="19"/>
      <c r="J17" s="18">
        <f>41721800-33034900</f>
        <v>8686900</v>
      </c>
      <c r="K17" s="17"/>
      <c r="L17" s="17"/>
    </row>
    <row r="18" spans="1:12" ht="57" customHeight="1" x14ac:dyDescent="0.25">
      <c r="A18" s="16"/>
      <c r="B18" s="24">
        <v>10301</v>
      </c>
      <c r="C18" s="23" t="s">
        <v>4</v>
      </c>
      <c r="D18" s="23">
        <v>0</v>
      </c>
      <c r="E18" s="22">
        <v>3</v>
      </c>
      <c r="F18" s="40" t="s">
        <v>20</v>
      </c>
      <c r="G18" s="18">
        <v>6800700</v>
      </c>
      <c r="H18" s="20">
        <v>6800.7</v>
      </c>
      <c r="I18" s="19">
        <v>0</v>
      </c>
      <c r="J18" s="18">
        <v>6771100</v>
      </c>
      <c r="K18" s="17">
        <v>6771.1</v>
      </c>
      <c r="L18" s="17">
        <v>0</v>
      </c>
    </row>
    <row r="19" spans="1:12" ht="409.6" hidden="1" customHeight="1" x14ac:dyDescent="0.25">
      <c r="A19" s="16"/>
      <c r="B19" s="15"/>
      <c r="C19" s="15"/>
      <c r="D19" s="15"/>
      <c r="E19" s="15"/>
      <c r="F19" s="14" t="s">
        <v>3</v>
      </c>
      <c r="G19" s="12">
        <v>126235.7</v>
      </c>
      <c r="H19" s="13">
        <v>6800.7</v>
      </c>
      <c r="I19" s="13">
        <v>119435</v>
      </c>
      <c r="J19" s="12">
        <v>126206.1</v>
      </c>
      <c r="K19" s="11">
        <v>6771.1</v>
      </c>
      <c r="L19" s="11">
        <v>119435</v>
      </c>
    </row>
    <row r="20" spans="1:12" ht="15" customHeight="1" x14ac:dyDescent="0.25">
      <c r="A20" s="8"/>
      <c r="B20" s="8"/>
      <c r="C20" s="8"/>
      <c r="D20" s="8"/>
      <c r="E20" s="8"/>
      <c r="F20" s="10" t="s">
        <v>2</v>
      </c>
      <c r="G20" s="9">
        <v>0</v>
      </c>
      <c r="H20" s="6"/>
      <c r="I20" s="5"/>
      <c r="J20" s="9">
        <v>0</v>
      </c>
      <c r="K20" s="2"/>
      <c r="L20" s="2"/>
    </row>
    <row r="21" spans="1:12" ht="15" customHeight="1" x14ac:dyDescent="0.25">
      <c r="A21" s="8"/>
      <c r="B21" s="8"/>
      <c r="C21" s="8"/>
      <c r="D21" s="8"/>
      <c r="E21" s="8"/>
      <c r="F21" s="10" t="s">
        <v>1</v>
      </c>
      <c r="G21" s="9">
        <f>G18</f>
        <v>6800700</v>
      </c>
      <c r="H21" s="6"/>
      <c r="I21" s="5"/>
      <c r="J21" s="9">
        <f>J18</f>
        <v>6771100</v>
      </c>
      <c r="K21" s="2"/>
      <c r="L21" s="2"/>
    </row>
    <row r="22" spans="1:12" ht="15" customHeight="1" x14ac:dyDescent="0.25">
      <c r="A22" s="8"/>
      <c r="B22" s="8"/>
      <c r="C22" s="8"/>
      <c r="D22" s="8"/>
      <c r="E22" s="8"/>
      <c r="F22" s="10" t="s">
        <v>0</v>
      </c>
      <c r="G22" s="9">
        <f>G16+G17</f>
        <v>147813600</v>
      </c>
      <c r="H22" s="6"/>
      <c r="I22" s="5"/>
      <c r="J22" s="9">
        <f>J16+J17</f>
        <v>146464700</v>
      </c>
      <c r="K22" s="2"/>
      <c r="L22" s="2"/>
    </row>
    <row r="23" spans="1:12" ht="15" customHeight="1" x14ac:dyDescent="0.25">
      <c r="A23" s="8"/>
      <c r="B23" s="8"/>
      <c r="C23" s="8"/>
      <c r="D23" s="8"/>
      <c r="E23" s="8"/>
      <c r="F23" s="7" t="s">
        <v>15</v>
      </c>
      <c r="G23" s="4">
        <f>G20+G21+G22</f>
        <v>154614300</v>
      </c>
      <c r="H23" s="4">
        <f t="shared" ref="H23:J23" si="0">H20+H21+H22</f>
        <v>0</v>
      </c>
      <c r="I23" s="4">
        <f t="shared" si="0"/>
        <v>0</v>
      </c>
      <c r="J23" s="4">
        <f t="shared" si="0"/>
        <v>153235800</v>
      </c>
      <c r="K23" s="2"/>
      <c r="L23" s="2"/>
    </row>
    <row r="24" spans="1:12" ht="15" customHeight="1" x14ac:dyDescent="0.25">
      <c r="A24" s="3"/>
      <c r="B24" s="3"/>
      <c r="C24" s="3"/>
      <c r="D24" s="3"/>
      <c r="E24" s="3"/>
      <c r="F24" s="3"/>
      <c r="G24" s="3"/>
      <c r="H24" s="2"/>
      <c r="I24" s="2"/>
      <c r="J24" s="2"/>
      <c r="K24" s="2"/>
      <c r="L24" s="2"/>
    </row>
    <row r="25" spans="1:12" x14ac:dyDescent="0.2">
      <c r="E25" s="45" t="s">
        <v>23</v>
      </c>
      <c r="F25" s="46"/>
      <c r="G25" s="46"/>
      <c r="H25" s="46"/>
      <c r="I25" s="46"/>
      <c r="J25" s="46"/>
    </row>
  </sheetData>
  <mergeCells count="8">
    <mergeCell ref="F2:J2"/>
    <mergeCell ref="F4:J4"/>
    <mergeCell ref="E8:J8"/>
    <mergeCell ref="E25:J25"/>
    <mergeCell ref="F3:J3"/>
    <mergeCell ref="E13:E14"/>
    <mergeCell ref="F13:F14"/>
    <mergeCell ref="G13:J13"/>
  </mergeCells>
  <pageMargins left="1.0826771653543308" right="0.59055118110236227" top="0.98425196850393704" bottom="0.78740157480314965" header="0.51181102362204722" footer="0.51181102362204722"/>
  <pageSetup paperSize="9" scale="68" fitToHeight="0" orientation="portrait" verticalDpi="0" r:id="rId1"/>
  <headerFooter differentFirst="1" alignWithMargins="0">
    <oddHeader xml:space="preserve">&amp;C &amp;P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№25</vt:lpstr>
      <vt:lpstr>'Приложение №25'!Заголовки_для_печати</vt:lpstr>
      <vt:lpstr>'Приложение №25'!Область_печати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Семерикова Иванна Владимиров</dc:creator>
  <cp:lastModifiedBy>Семерикова Иванна Владимиров</cp:lastModifiedBy>
  <cp:lastPrinted>2016-10-28T10:11:54Z</cp:lastPrinted>
  <dcterms:created xsi:type="dcterms:W3CDTF">2016-10-22T07:12:27Z</dcterms:created>
  <dcterms:modified xsi:type="dcterms:W3CDTF">2016-10-28T10:12:04Z</dcterms:modified>
</cp:coreProperties>
</file>